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6915" windowHeight="7755"/>
  </bookViews>
  <sheets>
    <sheet name="General" sheetId="1" r:id="rId1"/>
    <sheet name="Pequeña" sheetId="3" r:id="rId2"/>
    <sheet name="Micro" sheetId="2" r:id="rId3"/>
    <sheet name="Agro" sheetId="4" r:id="rId4"/>
  </sheets>
  <calcPr calcId="145621"/>
</workbook>
</file>

<file path=xl/calcChain.xml><?xml version="1.0" encoding="utf-8"?>
<calcChain xmlns="http://schemas.openxmlformats.org/spreadsheetml/2006/main">
  <c r="C12" i="4" l="1"/>
  <c r="B8" i="4"/>
  <c r="C16" i="4"/>
  <c r="B8" i="3"/>
  <c r="C12" i="3"/>
  <c r="C16" i="3"/>
  <c r="C16" i="2"/>
  <c r="C12" i="2"/>
  <c r="B8" i="2"/>
  <c r="C17" i="1"/>
  <c r="C11" i="1"/>
  <c r="B8" i="1"/>
  <c r="D16" i="4" l="1"/>
  <c r="D19" i="4" s="1"/>
  <c r="D16" i="3"/>
  <c r="D19" i="3" s="1"/>
  <c r="D16" i="2"/>
  <c r="D19" i="2" s="1"/>
  <c r="C12" i="1"/>
  <c r="C13" i="1" s="1"/>
  <c r="D17" i="1" s="1"/>
  <c r="D20" i="1" s="1"/>
</calcChain>
</file>

<file path=xl/sharedStrings.xml><?xml version="1.0" encoding="utf-8"?>
<sst xmlns="http://schemas.openxmlformats.org/spreadsheetml/2006/main" count="77" uniqueCount="31">
  <si>
    <t>Indemnización por despido arbitrario</t>
  </si>
  <si>
    <t>F. Ingreso</t>
  </si>
  <si>
    <t>F. Cese</t>
  </si>
  <si>
    <t>Tiempo Servicio</t>
  </si>
  <si>
    <t>Años</t>
  </si>
  <si>
    <t>Meses</t>
  </si>
  <si>
    <t>Remuneración</t>
  </si>
  <si>
    <t>Mensual</t>
  </si>
  <si>
    <t>1/2 Remun</t>
  </si>
  <si>
    <t>Base</t>
  </si>
  <si>
    <t>Cálculo de la Indemnización</t>
  </si>
  <si>
    <t>Cantidad</t>
  </si>
  <si>
    <t>Importe</t>
  </si>
  <si>
    <t>Total Indeminización</t>
  </si>
  <si>
    <t>F. Vencm Contra</t>
  </si>
  <si>
    <t>Indemnización a pagar</t>
  </si>
  <si>
    <t>Tope - 12 Remun</t>
  </si>
  <si>
    <t>Tope - 90 Rem Diar</t>
  </si>
  <si>
    <t>Tope - 120 Rem Diar</t>
  </si>
  <si>
    <t>Remun Diaria</t>
  </si>
  <si>
    <t>Tope - 360 Rem Diar</t>
  </si>
  <si>
    <t>45 Remuneraciones diarias por año</t>
  </si>
  <si>
    <t>10 Remuneraciones diarias por año</t>
  </si>
  <si>
    <t>20 Remuneraciones diarias por año</t>
  </si>
  <si>
    <t>Régimen laboral</t>
  </si>
  <si>
    <t>General</t>
  </si>
  <si>
    <t>Pequeña Empresa</t>
  </si>
  <si>
    <t>Micro Empresa</t>
  </si>
  <si>
    <t>Agrario</t>
  </si>
  <si>
    <t>Elaborado por: WWW.ARCHIVOEXCEL.COM</t>
  </si>
  <si>
    <t>Monto Mensual Referencial para  cálculo de Indemnización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</si>
</sst>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5" fillId="3" borderId="0" xfId="0" applyFont="1" applyFill="1" applyAlignment="1" applyProtection="1">
      <alignment horizontal="centerContinuous"/>
      <protection hidden="1"/>
    </xf>
    <xf numFmtId="0" fontId="6" fillId="3" borderId="0" xfId="0" applyFont="1" applyFill="1" applyAlignment="1" applyProtection="1">
      <alignment horizontal="centerContinuous"/>
      <protection hidden="1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14" fontId="0" fillId="2" borderId="0" xfId="0" applyNumberFormat="1" applyFill="1" applyProtection="1">
      <protection locked="0"/>
    </xf>
    <xf numFmtId="43" fontId="0" fillId="2" borderId="0" xfId="1" applyFont="1" applyFill="1" applyProtection="1">
      <protection locked="0"/>
    </xf>
    <xf numFmtId="43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43" fontId="0" fillId="0" borderId="0" xfId="1" applyFont="1" applyFill="1" applyProtection="1">
      <protection locked="0"/>
    </xf>
    <xf numFmtId="0" fontId="0" fillId="0" borderId="0" xfId="0" quotePrefix="1" applyProtection="1">
      <protection locked="0"/>
    </xf>
    <xf numFmtId="43" fontId="0" fillId="0" borderId="1" xfId="1" applyFont="1" applyBorder="1" applyProtection="1">
      <protection locked="0"/>
    </xf>
    <xf numFmtId="43" fontId="0" fillId="0" borderId="0" xfId="1" applyFo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3" fontId="0" fillId="0" borderId="2" xfId="0" applyNumberFormat="1" applyBorder="1" applyProtection="1">
      <protection locked="0"/>
    </xf>
    <xf numFmtId="0" fontId="0" fillId="3" borderId="0" xfId="0" applyFill="1" applyAlignment="1" applyProtection="1">
      <alignment horizontal="centerContinuous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workbookViewId="0">
      <selection activeCell="D20" sqref="D20"/>
    </sheetView>
  </sheetViews>
  <sheetFormatPr baseColWidth="10" defaultColWidth="0" defaultRowHeight="15" zeroHeight="1" x14ac:dyDescent="0.25"/>
  <cols>
    <col min="1" max="1" width="16.28515625" style="4" customWidth="1"/>
    <col min="2" max="2" width="11.42578125" style="4" customWidth="1"/>
    <col min="3" max="3" width="11.85546875" style="4" bestFit="1" customWidth="1"/>
    <col min="4" max="4" width="11.42578125" style="4" customWidth="1"/>
    <col min="5" max="5" width="8.28515625" style="4" customWidth="1"/>
    <col min="6" max="6" width="3.7109375" style="4" customWidth="1"/>
    <col min="7" max="16384" width="11.42578125" style="4" hidden="1"/>
  </cols>
  <sheetData>
    <row r="1" spans="1:4" ht="23.25" x14ac:dyDescent="0.35">
      <c r="A1" s="3" t="s">
        <v>24</v>
      </c>
      <c r="C1" s="5" t="s">
        <v>25</v>
      </c>
    </row>
    <row r="2" spans="1:4" ht="23.25" x14ac:dyDescent="0.35">
      <c r="A2" s="3" t="s">
        <v>0</v>
      </c>
    </row>
    <row r="3" spans="1:4" x14ac:dyDescent="0.25"/>
    <row r="4" spans="1:4" x14ac:dyDescent="0.25">
      <c r="A4" s="4" t="s">
        <v>1</v>
      </c>
      <c r="B4" s="6">
        <v>43983</v>
      </c>
    </row>
    <row r="5" spans="1:4" x14ac:dyDescent="0.25">
      <c r="A5" s="4" t="s">
        <v>2</v>
      </c>
      <c r="B5" s="6">
        <v>45199</v>
      </c>
    </row>
    <row r="6" spans="1:4" x14ac:dyDescent="0.25">
      <c r="A6" s="4" t="s">
        <v>14</v>
      </c>
      <c r="B6" s="6">
        <v>45291</v>
      </c>
    </row>
    <row r="7" spans="1:4" x14ac:dyDescent="0.25">
      <c r="A7" s="4" t="s">
        <v>6</v>
      </c>
      <c r="B7" s="7">
        <v>2800</v>
      </c>
    </row>
    <row r="8" spans="1:4" x14ac:dyDescent="0.25">
      <c r="A8" s="4" t="s">
        <v>16</v>
      </c>
      <c r="B8" s="8">
        <f>B7*12</f>
        <v>33600</v>
      </c>
    </row>
    <row r="9" spans="1:4" x14ac:dyDescent="0.25"/>
    <row r="10" spans="1:4" x14ac:dyDescent="0.25">
      <c r="A10" s="9" t="s">
        <v>30</v>
      </c>
    </row>
    <row r="11" spans="1:4" x14ac:dyDescent="0.25">
      <c r="B11" s="4" t="s">
        <v>7</v>
      </c>
      <c r="C11" s="10">
        <f>B7</f>
        <v>2800</v>
      </c>
    </row>
    <row r="12" spans="1:4" x14ac:dyDescent="0.25">
      <c r="B12" s="11" t="s">
        <v>8</v>
      </c>
      <c r="C12" s="12">
        <f>C11/2</f>
        <v>1400</v>
      </c>
    </row>
    <row r="13" spans="1:4" x14ac:dyDescent="0.25">
      <c r="B13" s="4" t="s">
        <v>9</v>
      </c>
      <c r="C13" s="13">
        <f>SUM(C11:C12)</f>
        <v>4200</v>
      </c>
    </row>
    <row r="14" spans="1:4" x14ac:dyDescent="0.25"/>
    <row r="15" spans="1:4" x14ac:dyDescent="0.25">
      <c r="A15" s="9" t="s">
        <v>10</v>
      </c>
    </row>
    <row r="16" spans="1:4" x14ac:dyDescent="0.25">
      <c r="A16" s="4" t="s">
        <v>3</v>
      </c>
      <c r="C16" s="14" t="s">
        <v>11</v>
      </c>
      <c r="D16" s="14" t="s">
        <v>12</v>
      </c>
    </row>
    <row r="17" spans="1:6" x14ac:dyDescent="0.25">
      <c r="B17" s="4" t="s">
        <v>5</v>
      </c>
      <c r="C17" s="4">
        <f>DATEDIF(B5,B6,"YM")</f>
        <v>3</v>
      </c>
      <c r="D17" s="8">
        <f>C17*C13</f>
        <v>12600</v>
      </c>
    </row>
    <row r="18" spans="1:6" x14ac:dyDescent="0.25"/>
    <row r="19" spans="1:6" x14ac:dyDescent="0.25">
      <c r="A19" s="9" t="s">
        <v>15</v>
      </c>
    </row>
    <row r="20" spans="1:6" ht="15.75" thickBot="1" x14ac:dyDescent="0.3">
      <c r="B20" s="4" t="s">
        <v>13</v>
      </c>
      <c r="D20" s="15">
        <f>IF(D17&gt;=B8,B8,D17)</f>
        <v>12600</v>
      </c>
    </row>
    <row r="21" spans="1:6" ht="15.75" thickTop="1" x14ac:dyDescent="0.25"/>
    <row r="22" spans="1:6" x14ac:dyDescent="0.25"/>
    <row r="23" spans="1:6" ht="18" x14ac:dyDescent="0.25">
      <c r="A23" s="1" t="s">
        <v>29</v>
      </c>
      <c r="B23" s="2"/>
      <c r="C23" s="2"/>
      <c r="D23" s="16"/>
      <c r="E23" s="16"/>
      <c r="F23" s="16"/>
    </row>
  </sheetData>
  <sheetProtection password="DCA8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workbookViewId="0">
      <selection activeCell="D19" sqref="D19"/>
    </sheetView>
  </sheetViews>
  <sheetFormatPr baseColWidth="10" defaultColWidth="0" defaultRowHeight="15" zeroHeight="1" x14ac:dyDescent="0.25"/>
  <cols>
    <col min="1" max="1" width="18" style="4" customWidth="1"/>
    <col min="2" max="4" width="11.42578125" style="4" customWidth="1"/>
    <col min="5" max="5" width="8.28515625" style="4" customWidth="1"/>
    <col min="6" max="6" width="3.7109375" style="4" customWidth="1"/>
    <col min="7" max="16384" width="11.42578125" style="4" hidden="1"/>
  </cols>
  <sheetData>
    <row r="1" spans="1:4" ht="23.25" x14ac:dyDescent="0.35">
      <c r="A1" s="3" t="s">
        <v>24</v>
      </c>
      <c r="C1" s="5" t="s">
        <v>26</v>
      </c>
    </row>
    <row r="2" spans="1:4" ht="23.25" x14ac:dyDescent="0.35">
      <c r="A2" s="3" t="s">
        <v>0</v>
      </c>
    </row>
    <row r="3" spans="1:4" x14ac:dyDescent="0.25"/>
    <row r="4" spans="1:4" x14ac:dyDescent="0.25">
      <c r="A4" s="4" t="s">
        <v>1</v>
      </c>
      <c r="B4" s="6">
        <v>43617</v>
      </c>
    </row>
    <row r="5" spans="1:4" x14ac:dyDescent="0.25">
      <c r="A5" s="4" t="s">
        <v>2</v>
      </c>
      <c r="B5" s="6">
        <v>44439</v>
      </c>
    </row>
    <row r="6" spans="1:4" x14ac:dyDescent="0.25">
      <c r="A6" s="4" t="s">
        <v>14</v>
      </c>
      <c r="B6" s="6">
        <v>44713</v>
      </c>
    </row>
    <row r="7" spans="1:4" x14ac:dyDescent="0.25">
      <c r="A7" s="4" t="s">
        <v>6</v>
      </c>
      <c r="B7" s="7">
        <v>2000</v>
      </c>
    </row>
    <row r="8" spans="1:4" x14ac:dyDescent="0.25">
      <c r="A8" s="4" t="s">
        <v>18</v>
      </c>
      <c r="B8" s="8">
        <f>(B7/30)*120</f>
        <v>8000.0000000000009</v>
      </c>
    </row>
    <row r="9" spans="1:4" x14ac:dyDescent="0.25"/>
    <row r="10" spans="1:4" x14ac:dyDescent="0.25">
      <c r="A10" s="9" t="s">
        <v>30</v>
      </c>
    </row>
    <row r="11" spans="1:4" x14ac:dyDescent="0.25">
      <c r="A11" s="9"/>
      <c r="B11" s="4" t="s">
        <v>23</v>
      </c>
    </row>
    <row r="12" spans="1:4" x14ac:dyDescent="0.25">
      <c r="B12" s="4" t="s">
        <v>9</v>
      </c>
      <c r="C12" s="13">
        <f>(B7/30)*20</f>
        <v>1333.3333333333335</v>
      </c>
    </row>
    <row r="13" spans="1:4" x14ac:dyDescent="0.25"/>
    <row r="14" spans="1:4" x14ac:dyDescent="0.25">
      <c r="A14" s="9" t="s">
        <v>10</v>
      </c>
    </row>
    <row r="15" spans="1:4" x14ac:dyDescent="0.25">
      <c r="A15" s="4" t="s">
        <v>3</v>
      </c>
      <c r="C15" s="14" t="s">
        <v>11</v>
      </c>
      <c r="D15" s="14" t="s">
        <v>12</v>
      </c>
    </row>
    <row r="16" spans="1:4" x14ac:dyDescent="0.25">
      <c r="B16" s="4" t="s">
        <v>4</v>
      </c>
      <c r="C16" s="4">
        <f>DATEDIF(B4,B6,"Y")</f>
        <v>3</v>
      </c>
      <c r="D16" s="8">
        <f>C16*C12</f>
        <v>4000.0000000000005</v>
      </c>
    </row>
    <row r="17" spans="1:6" x14ac:dyDescent="0.25"/>
    <row r="18" spans="1:6" x14ac:dyDescent="0.25">
      <c r="A18" s="9" t="s">
        <v>15</v>
      </c>
    </row>
    <row r="19" spans="1:6" ht="15.75" thickBot="1" x14ac:dyDescent="0.3">
      <c r="B19" s="4" t="s">
        <v>13</v>
      </c>
      <c r="D19" s="15">
        <f>IF(D16&gt;=B8,B8,D16)</f>
        <v>4000.0000000000005</v>
      </c>
    </row>
    <row r="20" spans="1:6" ht="15.75" thickTop="1" x14ac:dyDescent="0.25"/>
    <row r="21" spans="1:6" ht="18" x14ac:dyDescent="0.25">
      <c r="A21" s="1" t="s">
        <v>29</v>
      </c>
      <c r="B21" s="2"/>
      <c r="C21" s="2"/>
      <c r="D21" s="16"/>
      <c r="E21" s="16"/>
      <c r="F21" s="16"/>
    </row>
    <row r="22" spans="1:6" hidden="1" x14ac:dyDescent="0.25"/>
  </sheetData>
  <sheetProtection password="DCA8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workbookViewId="0">
      <selection activeCell="D19" sqref="D19"/>
    </sheetView>
  </sheetViews>
  <sheetFormatPr baseColWidth="10" defaultColWidth="0" defaultRowHeight="15" zeroHeight="1" x14ac:dyDescent="0.25"/>
  <cols>
    <col min="1" max="1" width="18" style="4" customWidth="1"/>
    <col min="2" max="4" width="11.42578125" style="4" customWidth="1"/>
    <col min="5" max="5" width="8.28515625" style="4" customWidth="1"/>
    <col min="6" max="6" width="3.7109375" style="4" customWidth="1"/>
    <col min="7" max="16384" width="11.42578125" style="4" hidden="1"/>
  </cols>
  <sheetData>
    <row r="1" spans="1:4" ht="23.25" x14ac:dyDescent="0.35">
      <c r="A1" s="3" t="s">
        <v>24</v>
      </c>
      <c r="C1" s="5" t="s">
        <v>27</v>
      </c>
    </row>
    <row r="2" spans="1:4" ht="23.25" x14ac:dyDescent="0.35">
      <c r="A2" s="3" t="s">
        <v>0</v>
      </c>
    </row>
    <row r="3" spans="1:4" x14ac:dyDescent="0.25"/>
    <row r="4" spans="1:4" x14ac:dyDescent="0.25">
      <c r="A4" s="4" t="s">
        <v>1</v>
      </c>
      <c r="B4" s="6">
        <v>43252</v>
      </c>
    </row>
    <row r="5" spans="1:4" x14ac:dyDescent="0.25">
      <c r="A5" s="4" t="s">
        <v>2</v>
      </c>
      <c r="B5" s="6">
        <v>44439</v>
      </c>
    </row>
    <row r="6" spans="1:4" x14ac:dyDescent="0.25">
      <c r="A6" s="4" t="s">
        <v>14</v>
      </c>
      <c r="B6" s="6">
        <v>44713</v>
      </c>
    </row>
    <row r="7" spans="1:4" x14ac:dyDescent="0.25">
      <c r="A7" s="4" t="s">
        <v>6</v>
      </c>
      <c r="B7" s="7">
        <v>1500</v>
      </c>
    </row>
    <row r="8" spans="1:4" x14ac:dyDescent="0.25">
      <c r="A8" s="4" t="s">
        <v>17</v>
      </c>
      <c r="B8" s="8">
        <f>(B7/30)*90</f>
        <v>4500</v>
      </c>
    </row>
    <row r="9" spans="1:4" x14ac:dyDescent="0.25"/>
    <row r="10" spans="1:4" x14ac:dyDescent="0.25">
      <c r="A10" s="9" t="s">
        <v>30</v>
      </c>
    </row>
    <row r="11" spans="1:4" x14ac:dyDescent="0.25">
      <c r="A11" s="9"/>
      <c r="B11" s="4" t="s">
        <v>22</v>
      </c>
    </row>
    <row r="12" spans="1:4" x14ac:dyDescent="0.25">
      <c r="B12" s="4" t="s">
        <v>9</v>
      </c>
      <c r="C12" s="13">
        <f>(B7/30)*10</f>
        <v>500</v>
      </c>
    </row>
    <row r="13" spans="1:4" x14ac:dyDescent="0.25"/>
    <row r="14" spans="1:4" x14ac:dyDescent="0.25">
      <c r="A14" s="9" t="s">
        <v>10</v>
      </c>
    </row>
    <row r="15" spans="1:4" x14ac:dyDescent="0.25">
      <c r="A15" s="4" t="s">
        <v>3</v>
      </c>
      <c r="C15" s="14" t="s">
        <v>11</v>
      </c>
      <c r="D15" s="14" t="s">
        <v>12</v>
      </c>
    </row>
    <row r="16" spans="1:4" x14ac:dyDescent="0.25">
      <c r="B16" s="4" t="s">
        <v>4</v>
      </c>
      <c r="C16" s="4">
        <f>DATEDIF(B4,B6,"Y")</f>
        <v>4</v>
      </c>
      <c r="D16" s="8">
        <f>C16*C12</f>
        <v>2000</v>
      </c>
    </row>
    <row r="17" spans="1:6" x14ac:dyDescent="0.25"/>
    <row r="18" spans="1:6" x14ac:dyDescent="0.25">
      <c r="A18" s="9" t="s">
        <v>15</v>
      </c>
    </row>
    <row r="19" spans="1:6" ht="15.75" thickBot="1" x14ac:dyDescent="0.3">
      <c r="B19" s="4" t="s">
        <v>13</v>
      </c>
      <c r="D19" s="15">
        <f>IF(D16&gt;=B8,B8,D16)</f>
        <v>2000</v>
      </c>
    </row>
    <row r="20" spans="1:6" ht="15.75" thickTop="1" x14ac:dyDescent="0.25"/>
    <row r="21" spans="1:6" ht="18" x14ac:dyDescent="0.25">
      <c r="A21" s="1" t="s">
        <v>29</v>
      </c>
      <c r="B21" s="2"/>
      <c r="C21" s="2"/>
      <c r="D21" s="16"/>
      <c r="E21" s="16"/>
      <c r="F21" s="16"/>
    </row>
    <row r="22" spans="1:6" hidden="1" x14ac:dyDescent="0.25"/>
  </sheetData>
  <sheetProtection password="DCA8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workbookViewId="0">
      <selection activeCell="D19" sqref="D19"/>
    </sheetView>
  </sheetViews>
  <sheetFormatPr baseColWidth="10" defaultColWidth="0" defaultRowHeight="15" zeroHeight="1" x14ac:dyDescent="0.25"/>
  <cols>
    <col min="1" max="1" width="18" style="4" customWidth="1"/>
    <col min="2" max="4" width="11.42578125" style="4" customWidth="1"/>
    <col min="5" max="5" width="8.28515625" style="4" customWidth="1"/>
    <col min="6" max="6" width="3.7109375" style="4" customWidth="1"/>
    <col min="7" max="16384" width="11.42578125" style="4" hidden="1"/>
  </cols>
  <sheetData>
    <row r="1" spans="1:4" ht="23.25" x14ac:dyDescent="0.35">
      <c r="A1" s="3" t="s">
        <v>24</v>
      </c>
      <c r="C1" s="5" t="s">
        <v>28</v>
      </c>
    </row>
    <row r="2" spans="1:4" ht="23.25" x14ac:dyDescent="0.35">
      <c r="A2" s="3" t="s">
        <v>0</v>
      </c>
    </row>
    <row r="3" spans="1:4" x14ac:dyDescent="0.25"/>
    <row r="4" spans="1:4" x14ac:dyDescent="0.25">
      <c r="A4" s="4" t="s">
        <v>1</v>
      </c>
      <c r="B4" s="6">
        <v>43983</v>
      </c>
    </row>
    <row r="5" spans="1:4" x14ac:dyDescent="0.25">
      <c r="A5" s="4" t="s">
        <v>2</v>
      </c>
      <c r="B5" s="6">
        <v>44439</v>
      </c>
    </row>
    <row r="6" spans="1:4" x14ac:dyDescent="0.25">
      <c r="A6" s="4" t="s">
        <v>14</v>
      </c>
      <c r="B6" s="6">
        <v>44713</v>
      </c>
    </row>
    <row r="7" spans="1:4" x14ac:dyDescent="0.25">
      <c r="A7" s="4" t="s">
        <v>19</v>
      </c>
      <c r="B7" s="7">
        <v>40</v>
      </c>
    </row>
    <row r="8" spans="1:4" x14ac:dyDescent="0.25">
      <c r="A8" s="4" t="s">
        <v>20</v>
      </c>
      <c r="B8" s="8">
        <f>B7*360</f>
        <v>14400</v>
      </c>
    </row>
    <row r="9" spans="1:4" x14ac:dyDescent="0.25"/>
    <row r="10" spans="1:4" x14ac:dyDescent="0.25">
      <c r="A10" s="9" t="s">
        <v>30</v>
      </c>
    </row>
    <row r="11" spans="1:4" x14ac:dyDescent="0.25">
      <c r="A11" s="9"/>
      <c r="B11" s="4" t="s">
        <v>21</v>
      </c>
    </row>
    <row r="12" spans="1:4" x14ac:dyDescent="0.25">
      <c r="B12" s="4" t="s">
        <v>9</v>
      </c>
      <c r="C12" s="13">
        <f>B7*45</f>
        <v>1800</v>
      </c>
    </row>
    <row r="13" spans="1:4" x14ac:dyDescent="0.25"/>
    <row r="14" spans="1:4" x14ac:dyDescent="0.25">
      <c r="A14" s="9" t="s">
        <v>10</v>
      </c>
    </row>
    <row r="15" spans="1:4" x14ac:dyDescent="0.25">
      <c r="A15" s="4" t="s">
        <v>3</v>
      </c>
      <c r="C15" s="14" t="s">
        <v>11</v>
      </c>
      <c r="D15" s="14" t="s">
        <v>12</v>
      </c>
    </row>
    <row r="16" spans="1:4" x14ac:dyDescent="0.25">
      <c r="B16" s="4" t="s">
        <v>4</v>
      </c>
      <c r="C16" s="4">
        <f>DATEDIF(B4,B6,"Y")</f>
        <v>2</v>
      </c>
      <c r="D16" s="8">
        <f>C16*C12</f>
        <v>3600</v>
      </c>
    </row>
    <row r="17" spans="1:6" x14ac:dyDescent="0.25"/>
    <row r="18" spans="1:6" x14ac:dyDescent="0.25">
      <c r="A18" s="9" t="s">
        <v>15</v>
      </c>
    </row>
    <row r="19" spans="1:6" ht="15.75" thickBot="1" x14ac:dyDescent="0.3">
      <c r="B19" s="4" t="s">
        <v>13</v>
      </c>
      <c r="D19" s="15">
        <f>IF(D16&gt;=B8,B8,D16)</f>
        <v>3600</v>
      </c>
    </row>
    <row r="20" spans="1:6" ht="15.75" thickTop="1" x14ac:dyDescent="0.25"/>
    <row r="21" spans="1:6" ht="18" x14ac:dyDescent="0.25">
      <c r="A21" s="1" t="s">
        <v>29</v>
      </c>
      <c r="B21" s="2"/>
      <c r="C21" s="2"/>
      <c r="D21" s="16"/>
      <c r="E21" s="16"/>
      <c r="F21" s="16"/>
    </row>
  </sheetData>
  <sheetProtection password="DCA8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General</vt:lpstr>
      <vt:lpstr>Pequeña</vt:lpstr>
      <vt:lpstr>Micro</vt:lpstr>
      <vt:lpstr>Agro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GONZALES ROMERO</dc:creator>
  <cp:lastModifiedBy>SERGIO GONZALES ROMERO</cp:lastModifiedBy>
  <dcterms:created xsi:type="dcterms:W3CDTF">2021-09-18T02:56:03Z</dcterms:created>
  <dcterms:modified xsi:type="dcterms:W3CDTF">2023-07-30T23:48:06Z</dcterms:modified>
</cp:coreProperties>
</file>