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33" i="1" l="1"/>
  <c r="D19" i="1"/>
  <c r="D32" i="1" s="1"/>
  <c r="F32" i="1" s="1"/>
  <c r="D25" i="1"/>
  <c r="D36" i="1" s="1"/>
  <c r="E23" i="1"/>
  <c r="E22" i="1"/>
  <c r="E21" i="1"/>
  <c r="F25" i="1" l="1"/>
  <c r="F36" i="1" s="1"/>
  <c r="F19" i="1"/>
  <c r="D33" i="1"/>
  <c r="F33" i="1" s="1"/>
  <c r="D23" i="1"/>
  <c r="F23" i="1" s="1"/>
  <c r="D21" i="1"/>
  <c r="D22" i="1"/>
  <c r="F22" i="1" s="1"/>
  <c r="E26" i="1"/>
  <c r="F21" i="1" l="1"/>
  <c r="D34" i="1"/>
  <c r="D26" i="1"/>
  <c r="F26" i="1" l="1"/>
  <c r="F27" i="1" s="1"/>
  <c r="F34" i="1"/>
  <c r="F35" i="1" s="1"/>
  <c r="F37" i="1" s="1"/>
  <c r="D35" i="1"/>
  <c r="D37" i="1" s="1"/>
  <c r="D27" i="1"/>
  <c r="D39" i="1" l="1"/>
</calcChain>
</file>

<file path=xl/sharedStrings.xml><?xml version="1.0" encoding="utf-8"?>
<sst xmlns="http://schemas.openxmlformats.org/spreadsheetml/2006/main" count="37" uniqueCount="28">
  <si>
    <t>Capacidad de Producción</t>
  </si>
  <si>
    <t>Unidades</t>
  </si>
  <si>
    <t>Pronóstico de Ventas</t>
  </si>
  <si>
    <t>Orden Especial</t>
  </si>
  <si>
    <t>Valor Venta Unitario S/.</t>
  </si>
  <si>
    <t>Costos y Gastos por unidad</t>
  </si>
  <si>
    <t>Materia prima directa S/.</t>
  </si>
  <si>
    <t>Mano de obra directa S/.</t>
  </si>
  <si>
    <t>Costos indirectos de fabricación S/.</t>
  </si>
  <si>
    <t>COSTO DE PRODUCCIÓN</t>
  </si>
  <si>
    <t>Materia Prima Directa</t>
  </si>
  <si>
    <t>Mano de Obra Directa</t>
  </si>
  <si>
    <t>Costos indirectos de fabricación Fijo S/.</t>
  </si>
  <si>
    <t>Costos indirectos de fabricación</t>
  </si>
  <si>
    <t>Empresa</t>
  </si>
  <si>
    <t>Ped Espec</t>
  </si>
  <si>
    <t>Total</t>
  </si>
  <si>
    <t>Costo Total</t>
  </si>
  <si>
    <t>Costo Unitario</t>
  </si>
  <si>
    <t>Estado de Resultados</t>
  </si>
  <si>
    <t>Ventas</t>
  </si>
  <si>
    <t>Costos Variables</t>
  </si>
  <si>
    <t>Costos Fijos</t>
  </si>
  <si>
    <t>Margen de Contribución</t>
  </si>
  <si>
    <t>Resultado</t>
  </si>
  <si>
    <t>Decisión de aceptar o no un pedido especial</t>
  </si>
  <si>
    <t>Resultado Pedido Especial</t>
  </si>
  <si>
    <t>Pedido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</si>
</sst>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2" borderId="0" xfId="1" applyNumberFormat="1" applyFont="1" applyFill="1" applyAlignment="1">
      <alignment horizontal="center"/>
    </xf>
    <xf numFmtId="0" fontId="2" fillId="0" borderId="0" xfId="0" applyFont="1"/>
    <xf numFmtId="164" fontId="0" fillId="0" borderId="0" xfId="1" applyNumberFormat="1" applyFont="1" applyAlignment="1">
      <alignment horizontal="center"/>
    </xf>
    <xf numFmtId="43" fontId="0" fillId="2" borderId="0" xfId="1" applyFont="1" applyFill="1"/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164" fontId="0" fillId="0" borderId="0" xfId="1" applyNumberFormat="1" applyFont="1"/>
    <xf numFmtId="0" fontId="0" fillId="0" borderId="1" xfId="0" applyBorder="1"/>
    <xf numFmtId="164" fontId="0" fillId="0" borderId="0" xfId="0" applyNumberFormat="1"/>
    <xf numFmtId="43" fontId="0" fillId="0" borderId="1" xfId="0" applyNumberFormat="1" applyBorder="1"/>
    <xf numFmtId="43" fontId="0" fillId="2" borderId="0" xfId="1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workbookViewId="0">
      <selection activeCell="J22" sqref="J22"/>
    </sheetView>
  </sheetViews>
  <sheetFormatPr baseColWidth="10" defaultRowHeight="15" x14ac:dyDescent="0.25"/>
  <cols>
    <col min="2" max="2" width="14.42578125" customWidth="1"/>
    <col min="3" max="3" width="13.7109375" customWidth="1"/>
  </cols>
  <sheetData>
    <row r="1" spans="1:5" ht="21" x14ac:dyDescent="0.35">
      <c r="A1" s="2" t="s">
        <v>25</v>
      </c>
    </row>
    <row r="3" spans="1:5" x14ac:dyDescent="0.25">
      <c r="A3" t="s">
        <v>0</v>
      </c>
      <c r="C3" s="1">
        <v>30000</v>
      </c>
      <c r="D3" t="s">
        <v>1</v>
      </c>
    </row>
    <row r="4" spans="1:5" x14ac:dyDescent="0.25">
      <c r="A4" t="s">
        <v>2</v>
      </c>
      <c r="C4" s="1">
        <v>25000</v>
      </c>
      <c r="D4" t="s">
        <v>1</v>
      </c>
    </row>
    <row r="5" spans="1:5" x14ac:dyDescent="0.25">
      <c r="A5" t="s">
        <v>27</v>
      </c>
      <c r="C5" s="1">
        <v>5000</v>
      </c>
      <c r="D5" t="s">
        <v>1</v>
      </c>
    </row>
    <row r="6" spans="1:5" x14ac:dyDescent="0.25">
      <c r="A6" t="s">
        <v>4</v>
      </c>
      <c r="C6" s="12">
        <v>20</v>
      </c>
      <c r="D6" t="s">
        <v>2</v>
      </c>
    </row>
    <row r="7" spans="1:5" x14ac:dyDescent="0.25">
      <c r="A7" t="s">
        <v>4</v>
      </c>
      <c r="C7" s="12">
        <v>10</v>
      </c>
      <c r="D7" t="s">
        <v>3</v>
      </c>
    </row>
    <row r="10" spans="1:5" x14ac:dyDescent="0.25">
      <c r="A10" t="s">
        <v>5</v>
      </c>
      <c r="E10" s="3"/>
    </row>
    <row r="11" spans="1:5" x14ac:dyDescent="0.25">
      <c r="B11" t="s">
        <v>6</v>
      </c>
      <c r="E11" s="4">
        <v>6.5</v>
      </c>
    </row>
    <row r="12" spans="1:5" x14ac:dyDescent="0.25">
      <c r="B12" t="s">
        <v>7</v>
      </c>
      <c r="E12" s="4">
        <v>6</v>
      </c>
    </row>
    <row r="13" spans="1:5" x14ac:dyDescent="0.25">
      <c r="B13" t="s">
        <v>8</v>
      </c>
      <c r="E13" s="4">
        <v>1.5</v>
      </c>
    </row>
    <row r="15" spans="1:5" x14ac:dyDescent="0.25">
      <c r="A15" t="s">
        <v>12</v>
      </c>
      <c r="E15" s="4">
        <v>85000</v>
      </c>
    </row>
    <row r="17" spans="1:6" x14ac:dyDescent="0.25">
      <c r="A17" t="s">
        <v>9</v>
      </c>
    </row>
    <row r="18" spans="1:6" x14ac:dyDescent="0.25">
      <c r="D18" s="13" t="s">
        <v>14</v>
      </c>
      <c r="E18" s="13" t="s">
        <v>15</v>
      </c>
      <c r="F18" s="13" t="s">
        <v>16</v>
      </c>
    </row>
    <row r="19" spans="1:6" x14ac:dyDescent="0.25">
      <c r="C19" t="s">
        <v>1</v>
      </c>
      <c r="D19" s="8">
        <f>C4</f>
        <v>25000</v>
      </c>
      <c r="E19" s="8">
        <v>20000</v>
      </c>
      <c r="F19" s="10">
        <f>SUM(D19:E19)</f>
        <v>45000</v>
      </c>
    </row>
    <row r="20" spans="1:6" x14ac:dyDescent="0.25">
      <c r="B20" t="s">
        <v>21</v>
      </c>
    </row>
    <row r="21" spans="1:6" x14ac:dyDescent="0.25">
      <c r="B21" t="s">
        <v>10</v>
      </c>
      <c r="D21" s="5">
        <f>D19*E11</f>
        <v>162500</v>
      </c>
      <c r="E21" s="7">
        <f>E19*E11</f>
        <v>130000</v>
      </c>
      <c r="F21" s="7">
        <f>SUM(D21:E21)</f>
        <v>292500</v>
      </c>
    </row>
    <row r="22" spans="1:6" x14ac:dyDescent="0.25">
      <c r="B22" t="s">
        <v>11</v>
      </c>
      <c r="D22" s="5">
        <f>D19*E12</f>
        <v>150000</v>
      </c>
      <c r="E22" s="7">
        <f>E19*E12</f>
        <v>120000</v>
      </c>
      <c r="F22" s="7">
        <f t="shared" ref="F22:F23" si="0">SUM(D22:E22)</f>
        <v>270000</v>
      </c>
    </row>
    <row r="23" spans="1:6" x14ac:dyDescent="0.25">
      <c r="B23" t="s">
        <v>13</v>
      </c>
      <c r="D23" s="5">
        <f>D19*E13</f>
        <v>37500</v>
      </c>
      <c r="E23" s="7">
        <f>E19*E13</f>
        <v>30000</v>
      </c>
      <c r="F23" s="7">
        <f t="shared" si="0"/>
        <v>67500</v>
      </c>
    </row>
    <row r="24" spans="1:6" x14ac:dyDescent="0.25">
      <c r="B24" t="s">
        <v>22</v>
      </c>
      <c r="D24" s="5"/>
      <c r="E24" s="7"/>
      <c r="F24" s="7"/>
    </row>
    <row r="25" spans="1:6" x14ac:dyDescent="0.25">
      <c r="B25" t="s">
        <v>13</v>
      </c>
      <c r="D25" s="6">
        <f>E15</f>
        <v>85000</v>
      </c>
      <c r="E25" s="11"/>
      <c r="F25" s="11">
        <f>SUM(D25:E25)</f>
        <v>85000</v>
      </c>
    </row>
    <row r="26" spans="1:6" x14ac:dyDescent="0.25">
      <c r="B26" t="s">
        <v>17</v>
      </c>
      <c r="D26" s="7">
        <f>SUM(D21:D25)</f>
        <v>435000</v>
      </c>
      <c r="E26" s="7">
        <f>SUM(E21:E25)</f>
        <v>280000</v>
      </c>
      <c r="F26" s="7">
        <f>SUM(F21:F25)</f>
        <v>715000</v>
      </c>
    </row>
    <row r="27" spans="1:6" x14ac:dyDescent="0.25">
      <c r="B27" t="s">
        <v>18</v>
      </c>
      <c r="D27" s="5">
        <f>D26/D19</f>
        <v>17.399999999999999</v>
      </c>
      <c r="E27" s="5"/>
      <c r="F27" s="5">
        <f>F26/F19</f>
        <v>15.888888888888889</v>
      </c>
    </row>
    <row r="30" spans="1:6" x14ac:dyDescent="0.25">
      <c r="A30" t="s">
        <v>19</v>
      </c>
    </row>
    <row r="32" spans="1:6" x14ac:dyDescent="0.25">
      <c r="C32" t="s">
        <v>1</v>
      </c>
      <c r="D32" s="10">
        <f>D19</f>
        <v>25000</v>
      </c>
      <c r="E32" s="10">
        <v>20000</v>
      </c>
      <c r="F32" s="10">
        <f>D32+E32</f>
        <v>45000</v>
      </c>
    </row>
    <row r="33" spans="2:7" x14ac:dyDescent="0.25">
      <c r="B33" t="s">
        <v>20</v>
      </c>
      <c r="D33" s="5">
        <f>D19*C6</f>
        <v>500000</v>
      </c>
      <c r="E33" s="5">
        <f>E32*C7</f>
        <v>200000</v>
      </c>
      <c r="F33" s="7">
        <f>SUM(D33:E33)</f>
        <v>700000</v>
      </c>
    </row>
    <row r="34" spans="2:7" x14ac:dyDescent="0.25">
      <c r="B34" t="s">
        <v>21</v>
      </c>
      <c r="D34" s="11">
        <f>D21</f>
        <v>162500</v>
      </c>
      <c r="E34" s="11"/>
      <c r="F34" s="11">
        <f>F21</f>
        <v>292500</v>
      </c>
    </row>
    <row r="35" spans="2:7" x14ac:dyDescent="0.25">
      <c r="B35" t="s">
        <v>23</v>
      </c>
      <c r="D35" s="7">
        <f>D33-D34</f>
        <v>337500</v>
      </c>
      <c r="E35" s="7"/>
      <c r="F35" s="7">
        <f>F33-F34</f>
        <v>407500</v>
      </c>
      <c r="G35" s="7"/>
    </row>
    <row r="36" spans="2:7" x14ac:dyDescent="0.25">
      <c r="B36" t="s">
        <v>22</v>
      </c>
      <c r="D36" s="11">
        <f>D25</f>
        <v>85000</v>
      </c>
      <c r="E36" s="9"/>
      <c r="F36" s="11">
        <f>F25</f>
        <v>85000</v>
      </c>
    </row>
    <row r="37" spans="2:7" x14ac:dyDescent="0.25">
      <c r="B37" t="s">
        <v>24</v>
      </c>
      <c r="D37" s="7">
        <f>D35-D36</f>
        <v>252500</v>
      </c>
      <c r="F37" s="7">
        <f>F35-F36</f>
        <v>322500</v>
      </c>
    </row>
    <row r="39" spans="2:7" x14ac:dyDescent="0.25">
      <c r="B39" t="s">
        <v>26</v>
      </c>
      <c r="D39" s="7">
        <f>F37-D37</f>
        <v>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2023-08-22T02:30:37Z</dcterms:created>
  <dcterms:modified xsi:type="dcterms:W3CDTF">2023-08-23T01:49:16Z</dcterms:modified>
</cp:coreProperties>
</file>